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nda\OneDrive\Desktop\"/>
    </mc:Choice>
  </mc:AlternateContent>
  <xr:revisionPtr revIDLastSave="0" documentId="8_{C599521C-5CF1-4149-A9BA-6D6912CA0E41}" xr6:coauthVersionLast="47" xr6:coauthVersionMax="47" xr10:uidLastSave="{00000000-0000-0000-0000-000000000000}"/>
  <bookViews>
    <workbookView xWindow="-120" yWindow="-120" windowWidth="20730" windowHeight="11040" xr2:uid="{FB1240F9-5E98-4289-9DA5-58620D2A6A2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E2" i="1"/>
  <c r="F2" i="1"/>
  <c r="G2" i="1"/>
  <c r="G34" i="1" s="1"/>
  <c r="H2" i="1"/>
  <c r="H34" i="1" s="1"/>
  <c r="I2" i="1"/>
  <c r="J2" i="1"/>
  <c r="A3" i="1"/>
  <c r="B3" i="1"/>
  <c r="C3" i="1"/>
  <c r="D3" i="1"/>
  <c r="E3" i="1"/>
  <c r="E34" i="1" s="1"/>
  <c r="F3" i="1"/>
  <c r="F34" i="1" s="1"/>
  <c r="G3" i="1"/>
  <c r="H3" i="1"/>
  <c r="I3" i="1"/>
  <c r="J3" i="1"/>
  <c r="A4" i="1"/>
  <c r="B4" i="1"/>
  <c r="C4" i="1"/>
  <c r="D4" i="1"/>
  <c r="D34" i="1" s="1"/>
  <c r="E4" i="1"/>
  <c r="F4" i="1"/>
  <c r="G4" i="1"/>
  <c r="H4" i="1"/>
  <c r="I4" i="1"/>
  <c r="J4" i="1"/>
  <c r="A5" i="1"/>
  <c r="B5" i="1"/>
  <c r="C5" i="1"/>
  <c r="D5" i="1"/>
  <c r="E5" i="1"/>
  <c r="F5" i="1"/>
  <c r="G5" i="1"/>
  <c r="H5" i="1"/>
  <c r="I5" i="1"/>
  <c r="I34" i="1" s="1"/>
  <c r="J5" i="1"/>
  <c r="J34" i="1" s="1"/>
  <c r="A6" i="1"/>
  <c r="B6" i="1"/>
  <c r="C6" i="1"/>
  <c r="D6" i="1"/>
  <c r="E6" i="1"/>
  <c r="F6" i="1"/>
  <c r="G6" i="1"/>
  <c r="H6" i="1"/>
  <c r="I6" i="1"/>
  <c r="J6" i="1"/>
  <c r="A7" i="1"/>
  <c r="B7" i="1"/>
  <c r="C7" i="1"/>
  <c r="D7" i="1"/>
  <c r="E7" i="1"/>
  <c r="F7" i="1"/>
  <c r="G7" i="1"/>
  <c r="H7" i="1"/>
  <c r="I7" i="1"/>
  <c r="J7" i="1"/>
  <c r="A8" i="1"/>
  <c r="B8" i="1"/>
  <c r="C8" i="1"/>
  <c r="D8" i="1"/>
  <c r="E8" i="1"/>
  <c r="F8" i="1"/>
  <c r="G8" i="1"/>
  <c r="H8" i="1"/>
  <c r="I8" i="1"/>
  <c r="J8" i="1"/>
  <c r="A9" i="1"/>
  <c r="B9" i="1"/>
  <c r="C9" i="1"/>
  <c r="D9" i="1"/>
  <c r="E9" i="1"/>
  <c r="F9" i="1"/>
  <c r="G9" i="1"/>
  <c r="H9" i="1"/>
  <c r="I9" i="1"/>
  <c r="J9" i="1"/>
  <c r="A10" i="1"/>
  <c r="B10" i="1"/>
  <c r="C10" i="1"/>
  <c r="D10" i="1"/>
  <c r="E10" i="1"/>
  <c r="F10" i="1"/>
  <c r="G10" i="1"/>
  <c r="H10" i="1"/>
  <c r="I10" i="1"/>
  <c r="J10" i="1"/>
  <c r="A11" i="1"/>
  <c r="B11" i="1"/>
  <c r="C11" i="1"/>
  <c r="D11" i="1"/>
  <c r="E11" i="1"/>
  <c r="F11" i="1"/>
  <c r="G11" i="1"/>
  <c r="H11" i="1"/>
  <c r="I11" i="1"/>
  <c r="J11" i="1"/>
  <c r="A12" i="1"/>
  <c r="B12" i="1"/>
  <c r="C12" i="1"/>
  <c r="D12" i="1"/>
  <c r="E12" i="1"/>
  <c r="F12" i="1"/>
  <c r="G12" i="1"/>
  <c r="H12" i="1"/>
  <c r="I12" i="1"/>
  <c r="J12" i="1"/>
  <c r="A13" i="1"/>
  <c r="B13" i="1"/>
  <c r="C13" i="1"/>
  <c r="D13" i="1"/>
  <c r="E13" i="1"/>
  <c r="F13" i="1"/>
  <c r="G13" i="1"/>
  <c r="H13" i="1"/>
  <c r="I13" i="1"/>
  <c r="J13" i="1"/>
  <c r="A14" i="1"/>
  <c r="B14" i="1"/>
  <c r="C14" i="1"/>
  <c r="D14" i="1"/>
  <c r="E14" i="1"/>
  <c r="F14" i="1"/>
  <c r="G14" i="1"/>
  <c r="H14" i="1"/>
  <c r="I14" i="1"/>
  <c r="J14" i="1"/>
  <c r="A15" i="1"/>
  <c r="B15" i="1"/>
  <c r="C15" i="1"/>
  <c r="D15" i="1"/>
  <c r="E15" i="1"/>
  <c r="F15" i="1"/>
  <c r="G15" i="1"/>
  <c r="H15" i="1"/>
  <c r="I15" i="1"/>
  <c r="J15" i="1"/>
  <c r="A16" i="1"/>
  <c r="B16" i="1"/>
  <c r="C16" i="1"/>
  <c r="D16" i="1"/>
  <c r="E16" i="1"/>
  <c r="F16" i="1"/>
  <c r="G16" i="1"/>
  <c r="H16" i="1"/>
  <c r="I16" i="1"/>
  <c r="J16" i="1"/>
  <c r="A17" i="1"/>
  <c r="B17" i="1"/>
  <c r="C17" i="1"/>
  <c r="D17" i="1"/>
  <c r="E17" i="1"/>
  <c r="F17" i="1"/>
  <c r="G17" i="1"/>
  <c r="H17" i="1"/>
  <c r="I17" i="1"/>
  <c r="J17" i="1"/>
  <c r="A18" i="1"/>
  <c r="B18" i="1"/>
  <c r="C18" i="1"/>
  <c r="D18" i="1"/>
  <c r="E18" i="1"/>
  <c r="F18" i="1"/>
  <c r="G18" i="1"/>
  <c r="H18" i="1"/>
  <c r="I18" i="1"/>
  <c r="J18" i="1"/>
  <c r="A19" i="1"/>
  <c r="B19" i="1"/>
  <c r="C19" i="1"/>
  <c r="D19" i="1"/>
  <c r="E19" i="1"/>
  <c r="F19" i="1"/>
  <c r="G19" i="1"/>
  <c r="H19" i="1"/>
  <c r="I19" i="1"/>
  <c r="J19" i="1"/>
  <c r="A20" i="1"/>
  <c r="B20" i="1"/>
  <c r="C20" i="1"/>
  <c r="D20" i="1"/>
  <c r="E20" i="1"/>
  <c r="F20" i="1"/>
  <c r="G20" i="1"/>
  <c r="H20" i="1"/>
  <c r="I20" i="1"/>
  <c r="J20" i="1"/>
  <c r="A21" i="1"/>
  <c r="B21" i="1"/>
  <c r="C21" i="1"/>
  <c r="D21" i="1"/>
  <c r="E21" i="1"/>
  <c r="F21" i="1"/>
  <c r="G21" i="1"/>
  <c r="H21" i="1"/>
  <c r="I21" i="1"/>
  <c r="J21" i="1"/>
  <c r="A22" i="1"/>
  <c r="B22" i="1"/>
  <c r="C22" i="1"/>
  <c r="D22" i="1"/>
  <c r="E22" i="1"/>
  <c r="F22" i="1"/>
  <c r="G22" i="1"/>
  <c r="H22" i="1"/>
  <c r="I22" i="1"/>
  <c r="J22" i="1"/>
  <c r="A23" i="1"/>
  <c r="B23" i="1"/>
  <c r="C23" i="1"/>
  <c r="D23" i="1"/>
  <c r="E23" i="1"/>
  <c r="F23" i="1"/>
  <c r="G23" i="1"/>
  <c r="H23" i="1"/>
  <c r="I23" i="1"/>
  <c r="J23" i="1"/>
  <c r="A24" i="1"/>
  <c r="B24" i="1"/>
  <c r="C24" i="1"/>
  <c r="D24" i="1"/>
  <c r="E24" i="1"/>
  <c r="F24" i="1"/>
  <c r="G24" i="1"/>
  <c r="H24" i="1"/>
  <c r="I24" i="1"/>
  <c r="J24" i="1"/>
  <c r="A25" i="1"/>
  <c r="B25" i="1"/>
  <c r="C25" i="1"/>
  <c r="D25" i="1"/>
  <c r="E25" i="1"/>
  <c r="F25" i="1"/>
  <c r="G25" i="1"/>
  <c r="H25" i="1"/>
  <c r="I25" i="1"/>
  <c r="J25" i="1"/>
  <c r="A26" i="1"/>
  <c r="B26" i="1"/>
  <c r="C26" i="1"/>
  <c r="D26" i="1"/>
  <c r="E26" i="1"/>
  <c r="F26" i="1"/>
  <c r="G26" i="1"/>
  <c r="H26" i="1"/>
  <c r="I26" i="1"/>
  <c r="J26" i="1"/>
  <c r="A27" i="1"/>
  <c r="B27" i="1"/>
  <c r="C27" i="1"/>
  <c r="D27" i="1"/>
  <c r="E27" i="1"/>
  <c r="F27" i="1"/>
  <c r="G27" i="1"/>
  <c r="H27" i="1"/>
  <c r="I27" i="1"/>
  <c r="J27" i="1"/>
  <c r="A28" i="1"/>
  <c r="B28" i="1"/>
  <c r="C28" i="1"/>
  <c r="D28" i="1"/>
  <c r="E28" i="1"/>
  <c r="F28" i="1"/>
  <c r="G28" i="1"/>
  <c r="H28" i="1"/>
  <c r="I28" i="1"/>
  <c r="J28" i="1"/>
  <c r="A29" i="1"/>
  <c r="B29" i="1"/>
  <c r="C29" i="1"/>
  <c r="D29" i="1"/>
  <c r="E29" i="1"/>
  <c r="F29" i="1"/>
  <c r="G29" i="1"/>
  <c r="H29" i="1"/>
  <c r="I29" i="1"/>
  <c r="J29" i="1"/>
  <c r="A30" i="1"/>
  <c r="B30" i="1"/>
  <c r="C30" i="1"/>
  <c r="D30" i="1"/>
  <c r="E30" i="1"/>
  <c r="F30" i="1"/>
  <c r="G30" i="1"/>
  <c r="H30" i="1"/>
  <c r="I30" i="1"/>
  <c r="J30" i="1"/>
  <c r="A31" i="1"/>
  <c r="B31" i="1"/>
  <c r="C31" i="1"/>
  <c r="D31" i="1"/>
  <c r="E31" i="1"/>
  <c r="F31" i="1"/>
  <c r="G31" i="1"/>
  <c r="H31" i="1"/>
  <c r="I31" i="1"/>
  <c r="J31" i="1"/>
  <c r="A32" i="1"/>
  <c r="B32" i="1"/>
  <c r="C32" i="1"/>
  <c r="D32" i="1"/>
  <c r="E32" i="1"/>
  <c r="F32" i="1"/>
  <c r="G32" i="1"/>
  <c r="H32" i="1"/>
  <c r="I32" i="1"/>
  <c r="J32" i="1"/>
  <c r="A33" i="1"/>
  <c r="B33" i="1"/>
  <c r="C33" i="1"/>
  <c r="D33" i="1"/>
  <c r="E33" i="1"/>
  <c r="F33" i="1"/>
  <c r="G33" i="1"/>
  <c r="H33" i="1"/>
  <c r="I33" i="1"/>
  <c r="J33" i="1"/>
</calcChain>
</file>

<file path=xl/sharedStrings.xml><?xml version="1.0" encoding="utf-8"?>
<sst xmlns="http://schemas.openxmlformats.org/spreadsheetml/2006/main" count="11" uniqueCount="11">
  <si>
    <t>TOTAL</t>
  </si>
  <si>
    <t>Remaining Gap</t>
  </si>
  <si>
    <t>Recruitment Target 2028</t>
  </si>
  <si>
    <t>Recruitment Target 2027</t>
  </si>
  <si>
    <t>Recruitment Target 2026</t>
  </si>
  <si>
    <t>Gap - Minimum number of staff required</t>
  </si>
  <si>
    <t>Number of Staff Available</t>
  </si>
  <si>
    <t>Number of Staff required</t>
  </si>
  <si>
    <t>Cadre</t>
  </si>
  <si>
    <t>Facility Type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</si>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</sst>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5F4B"/>
        <bgColor rgb="FF005F4B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2" fillId="2" borderId="1" xfId="1" applyNumberFormat="1" applyFont="1" applyFill="1" applyBorder="1"/>
    <xf numFmtId="0" fontId="2" fillId="0" borderId="1" xfId="0" applyFont="1" applyBorder="1"/>
    <xf numFmtId="0" fontId="0" fillId="0" borderId="1" xfId="0" applyBorder="1"/>
    <xf numFmtId="164" fontId="0" fillId="2" borderId="1" xfId="1" applyNumberFormat="1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Kogi%20HOPE%20GOV_PHC_HRH%20(1).xlsx" TargetMode="External"/><Relationship Id="rId1" Type="http://schemas.openxmlformats.org/officeDocument/2006/relationships/externalLinkPath" Target="file:///C:\Users\USER\Downloads\Kogi%20HOPE%20GOV_PHC_HRH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rpose of Tool"/>
      <sheetName val="Guiding Notes"/>
      <sheetName val="HRH Requirements Master"/>
      <sheetName val="State_Name_Date"/>
      <sheetName val="HRH data entry"/>
      <sheetName val="Dashboard"/>
      <sheetName val="Gap Analysis &amp; Recruitment Plan"/>
      <sheetName val="Costing &amp;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1</v>
          </cell>
          <cell r="B5" t="str">
            <v>BeMONC (PHC)</v>
          </cell>
          <cell r="C5" t="str">
            <v>Nurse/Midwife</v>
          </cell>
          <cell r="H5">
            <v>956</v>
          </cell>
          <cell r="I5">
            <v>166</v>
          </cell>
          <cell r="J5">
            <v>-790</v>
          </cell>
          <cell r="K5">
            <v>0.3</v>
          </cell>
          <cell r="L5">
            <v>0.3</v>
          </cell>
          <cell r="M5">
            <v>0.3</v>
          </cell>
          <cell r="N5">
            <v>-79</v>
          </cell>
        </row>
        <row r="6">
          <cell r="A6">
            <v>2</v>
          </cell>
          <cell r="B6" t="str">
            <v>BeMONC (PHC)</v>
          </cell>
          <cell r="C6" t="str">
            <v>Community Health Officers (CHO)</v>
          </cell>
          <cell r="H6">
            <v>478</v>
          </cell>
          <cell r="I6">
            <v>213</v>
          </cell>
          <cell r="J6">
            <v>-265</v>
          </cell>
          <cell r="K6">
            <v>0.25</v>
          </cell>
          <cell r="L6">
            <v>0.2</v>
          </cell>
          <cell r="M6">
            <v>0.2</v>
          </cell>
          <cell r="N6">
            <v>-92.75</v>
          </cell>
        </row>
        <row r="7">
          <cell r="A7">
            <v>3</v>
          </cell>
          <cell r="B7" t="str">
            <v>BeMONC (PHC)</v>
          </cell>
          <cell r="C7" t="str">
            <v>Community Health Extension Workers (CHEW)</v>
          </cell>
          <cell r="H7">
            <v>478</v>
          </cell>
          <cell r="I7">
            <v>907</v>
          </cell>
          <cell r="J7">
            <v>429</v>
          </cell>
          <cell r="K7">
            <v>0.25</v>
          </cell>
          <cell r="L7">
            <v>0.2</v>
          </cell>
          <cell r="M7">
            <v>0.2</v>
          </cell>
          <cell r="N7">
            <v>150.14999999999998</v>
          </cell>
        </row>
        <row r="8">
          <cell r="A8">
            <v>4</v>
          </cell>
          <cell r="B8" t="str">
            <v>BeMONC (PHC)</v>
          </cell>
          <cell r="C8" t="str">
            <v>Junior Community Health Extension Workers (JCHEW)</v>
          </cell>
          <cell r="H8">
            <v>956</v>
          </cell>
          <cell r="I8">
            <v>311</v>
          </cell>
          <cell r="J8">
            <v>-645</v>
          </cell>
          <cell r="K8">
            <v>0.3</v>
          </cell>
          <cell r="L8">
            <v>0.3</v>
          </cell>
          <cell r="M8">
            <v>0.3</v>
          </cell>
          <cell r="N8">
            <v>-64.5</v>
          </cell>
        </row>
        <row r="9">
          <cell r="A9">
            <v>5</v>
          </cell>
          <cell r="B9" t="str">
            <v>BeMONC (PHC)</v>
          </cell>
          <cell r="C9" t="str">
            <v>Health Attendant/Assistant</v>
          </cell>
          <cell r="H9">
            <v>478</v>
          </cell>
          <cell r="I9">
            <v>1784</v>
          </cell>
          <cell r="J9">
            <v>1306</v>
          </cell>
          <cell r="K9">
            <v>0.25</v>
          </cell>
          <cell r="L9">
            <v>0.2</v>
          </cell>
          <cell r="M9">
            <v>0.2</v>
          </cell>
          <cell r="N9">
            <v>457.09999999999997</v>
          </cell>
        </row>
        <row r="10">
          <cell r="A10">
            <v>6</v>
          </cell>
          <cell r="B10" t="str">
            <v>BeMONC (PHC)</v>
          </cell>
          <cell r="C10" t="str">
            <v>Security Personnel</v>
          </cell>
          <cell r="H10">
            <v>239</v>
          </cell>
          <cell r="I10">
            <v>127</v>
          </cell>
          <cell r="J10">
            <v>-112</v>
          </cell>
          <cell r="K10">
            <v>0.25</v>
          </cell>
          <cell r="L10">
            <v>0.2</v>
          </cell>
          <cell r="M10">
            <v>0.2</v>
          </cell>
          <cell r="N10">
            <v>-39.199999999999989</v>
          </cell>
        </row>
        <row r="11">
          <cell r="A11">
            <v>7</v>
          </cell>
          <cell r="B11" t="str">
            <v>CeMONC (General Hospital)</v>
          </cell>
          <cell r="C11" t="str">
            <v>Obstetrician/Gynecologist or Obstetric Surgery Skilled Medical Officer</v>
          </cell>
          <cell r="H11">
            <v>21</v>
          </cell>
          <cell r="I11">
            <v>16</v>
          </cell>
          <cell r="J11">
            <v>-5</v>
          </cell>
          <cell r="K11">
            <v>0.25</v>
          </cell>
          <cell r="L11">
            <v>0.2</v>
          </cell>
          <cell r="M11">
            <v>0.2</v>
          </cell>
          <cell r="N11">
            <v>-1.75</v>
          </cell>
        </row>
        <row r="12">
          <cell r="A12">
            <v>8</v>
          </cell>
          <cell r="B12" t="str">
            <v>CeMONC (General Hospital)</v>
          </cell>
          <cell r="C12" t="str">
            <v>Anaesthesiologist / Nurse Anaesthetist</v>
          </cell>
          <cell r="H12">
            <v>21</v>
          </cell>
          <cell r="I12">
            <v>10</v>
          </cell>
          <cell r="J12">
            <v>-11</v>
          </cell>
          <cell r="K12">
            <v>0.25</v>
          </cell>
          <cell r="L12">
            <v>0.2</v>
          </cell>
          <cell r="M12">
            <v>0.2</v>
          </cell>
          <cell r="N12">
            <v>-3.8499999999999996</v>
          </cell>
        </row>
        <row r="13">
          <cell r="A13">
            <v>9</v>
          </cell>
          <cell r="B13" t="str">
            <v>CeMONC (General Hospital)</v>
          </cell>
          <cell r="C13" t="str">
            <v>Theatre nurses</v>
          </cell>
          <cell r="H13">
            <v>84</v>
          </cell>
          <cell r="I13">
            <v>16</v>
          </cell>
          <cell r="J13">
            <v>-68</v>
          </cell>
          <cell r="K13">
            <v>0.25</v>
          </cell>
          <cell r="L13">
            <v>0.2</v>
          </cell>
          <cell r="M13">
            <v>0.2</v>
          </cell>
          <cell r="N13">
            <v>-23.799999999999997</v>
          </cell>
        </row>
        <row r="14">
          <cell r="A14">
            <v>10</v>
          </cell>
          <cell r="B14" t="str">
            <v>CeMONC (General Hospital)</v>
          </cell>
          <cell r="C14" t="str">
            <v>Theatre assistants</v>
          </cell>
          <cell r="H14">
            <v>42</v>
          </cell>
          <cell r="I14">
            <v>20</v>
          </cell>
          <cell r="J14">
            <v>-22</v>
          </cell>
          <cell r="K14">
            <v>0.25</v>
          </cell>
          <cell r="L14">
            <v>0.2</v>
          </cell>
          <cell r="M14">
            <v>0.2</v>
          </cell>
          <cell r="N14">
            <v>-7.6999999999999993</v>
          </cell>
        </row>
        <row r="15">
          <cell r="A15">
            <v>11</v>
          </cell>
          <cell r="B15" t="str">
            <v>CeMONC (General Hospital)</v>
          </cell>
          <cell r="C15" t="str">
            <v>Medical Officers</v>
          </cell>
          <cell r="H15">
            <v>126</v>
          </cell>
          <cell r="I15">
            <v>36</v>
          </cell>
          <cell r="J15">
            <v>-90</v>
          </cell>
          <cell r="K15">
            <v>0.25</v>
          </cell>
          <cell r="L15">
            <v>0.2</v>
          </cell>
          <cell r="M15">
            <v>0.2</v>
          </cell>
          <cell r="N15">
            <v>-31.5</v>
          </cell>
        </row>
        <row r="16">
          <cell r="A16">
            <v>12</v>
          </cell>
          <cell r="B16" t="str">
            <v>CeMONC (General Hospital)</v>
          </cell>
          <cell r="C16" t="str">
            <v>Midwives</v>
          </cell>
          <cell r="H16">
            <v>210</v>
          </cell>
          <cell r="I16">
            <v>138</v>
          </cell>
          <cell r="J16">
            <v>-72</v>
          </cell>
          <cell r="K16">
            <v>0.25</v>
          </cell>
          <cell r="L16">
            <v>0.2</v>
          </cell>
          <cell r="M16">
            <v>0.2</v>
          </cell>
          <cell r="N16">
            <v>-25.200000000000003</v>
          </cell>
        </row>
        <row r="17">
          <cell r="A17">
            <v>13</v>
          </cell>
          <cell r="B17" t="str">
            <v>CeMONC (General Hospital)</v>
          </cell>
          <cell r="C17" t="str">
            <v>Staff Nurses</v>
          </cell>
          <cell r="H17">
            <v>210</v>
          </cell>
          <cell r="I17">
            <v>204</v>
          </cell>
          <cell r="J17">
            <v>-6</v>
          </cell>
          <cell r="K17">
            <v>0.25</v>
          </cell>
          <cell r="L17">
            <v>0.2</v>
          </cell>
          <cell r="M17">
            <v>0.2</v>
          </cell>
          <cell r="N17">
            <v>-2.0999999999999996</v>
          </cell>
        </row>
        <row r="18">
          <cell r="A18">
            <v>14</v>
          </cell>
          <cell r="B18" t="str">
            <v>CeMONC (General Hospital)</v>
          </cell>
          <cell r="C18" t="str">
            <v>Neonatal nurse</v>
          </cell>
          <cell r="H18">
            <v>42</v>
          </cell>
          <cell r="I18">
            <v>0</v>
          </cell>
          <cell r="J18">
            <v>-42</v>
          </cell>
          <cell r="K18">
            <v>0.25</v>
          </cell>
          <cell r="L18">
            <v>0.2</v>
          </cell>
          <cell r="M18">
            <v>0.2</v>
          </cell>
          <cell r="N18">
            <v>-14.700000000000001</v>
          </cell>
        </row>
        <row r="19">
          <cell r="A19">
            <v>15</v>
          </cell>
          <cell r="B19" t="str">
            <v>CeMONC (General Hospital)</v>
          </cell>
          <cell r="C19" t="str">
            <v>Laboratory Scientist/Technician</v>
          </cell>
          <cell r="H19">
            <v>42</v>
          </cell>
          <cell r="I19">
            <v>257</v>
          </cell>
          <cell r="J19">
            <v>215</v>
          </cell>
          <cell r="K19">
            <v>0.25</v>
          </cell>
          <cell r="L19">
            <v>0.2</v>
          </cell>
          <cell r="M19">
            <v>0.2</v>
          </cell>
          <cell r="N19">
            <v>75.25</v>
          </cell>
        </row>
        <row r="20">
          <cell r="A20">
            <v>16</v>
          </cell>
          <cell r="B20" t="str">
            <v>CeMONC (General Hospital)</v>
          </cell>
          <cell r="C20" t="str">
            <v>Blood bank staff</v>
          </cell>
          <cell r="H20">
            <v>42</v>
          </cell>
          <cell r="I20">
            <v>5</v>
          </cell>
          <cell r="J20">
            <v>-37</v>
          </cell>
          <cell r="K20">
            <v>0.25</v>
          </cell>
          <cell r="L20">
            <v>0.2</v>
          </cell>
          <cell r="M20">
            <v>0.2</v>
          </cell>
          <cell r="N20">
            <v>-12.950000000000001</v>
          </cell>
        </row>
        <row r="21">
          <cell r="A21">
            <v>17</v>
          </cell>
          <cell r="B21" t="str">
            <v>CeMONC (General Hospital)</v>
          </cell>
          <cell r="C21" t="str">
            <v>Pharmacist</v>
          </cell>
          <cell r="H21">
            <v>42</v>
          </cell>
          <cell r="I21">
            <v>13</v>
          </cell>
          <cell r="J21">
            <v>-29</v>
          </cell>
          <cell r="K21">
            <v>0.25</v>
          </cell>
          <cell r="L21">
            <v>0.2</v>
          </cell>
          <cell r="M21">
            <v>0.2</v>
          </cell>
          <cell r="N21">
            <v>-10.149999999999999</v>
          </cell>
        </row>
        <row r="22">
          <cell r="A22">
            <v>18</v>
          </cell>
          <cell r="B22" t="str">
            <v>CeMONC (General Hospital)</v>
          </cell>
          <cell r="C22" t="str">
            <v>Pharmacy Technician</v>
          </cell>
          <cell r="H22">
            <v>42</v>
          </cell>
          <cell r="I22">
            <v>471</v>
          </cell>
          <cell r="J22">
            <v>429</v>
          </cell>
          <cell r="K22">
            <v>0.25</v>
          </cell>
          <cell r="L22">
            <v>0.2</v>
          </cell>
          <cell r="M22">
            <v>0.2</v>
          </cell>
          <cell r="N22">
            <v>150.14999999999998</v>
          </cell>
        </row>
        <row r="23">
          <cell r="A23">
            <v>19</v>
          </cell>
          <cell r="B23" t="str">
            <v>CeMONC (General Hospital)</v>
          </cell>
          <cell r="C23" t="str">
            <v>Hospital Assistants</v>
          </cell>
          <cell r="H23">
            <v>84</v>
          </cell>
          <cell r="I23">
            <v>870</v>
          </cell>
          <cell r="J23">
            <v>786</v>
          </cell>
          <cell r="K23">
            <v>0.25</v>
          </cell>
          <cell r="L23">
            <v>0.2</v>
          </cell>
          <cell r="M23">
            <v>0.2</v>
          </cell>
          <cell r="N23">
            <v>275.09999999999991</v>
          </cell>
        </row>
        <row r="24">
          <cell r="A24">
            <v>20</v>
          </cell>
          <cell r="B24" t="str">
            <v>CeMONC (General Hospital)</v>
          </cell>
          <cell r="C24" t="str">
            <v>Administrative/Secretarial Staff</v>
          </cell>
          <cell r="H24">
            <v>42</v>
          </cell>
          <cell r="I24">
            <v>231</v>
          </cell>
          <cell r="J24">
            <v>189</v>
          </cell>
          <cell r="K24">
            <v>0.25</v>
          </cell>
          <cell r="L24">
            <v>0.2</v>
          </cell>
          <cell r="M24">
            <v>0.2</v>
          </cell>
          <cell r="N24">
            <v>66.149999999999977</v>
          </cell>
        </row>
        <row r="25">
          <cell r="A25">
            <v>21</v>
          </cell>
          <cell r="B25" t="str">
            <v>CeMONC (General Hospital)</v>
          </cell>
          <cell r="C25" t="str">
            <v>Medical Records Staff</v>
          </cell>
          <cell r="H25">
            <v>42</v>
          </cell>
          <cell r="I25">
            <v>261</v>
          </cell>
          <cell r="J25">
            <v>219</v>
          </cell>
          <cell r="K25">
            <v>0.25</v>
          </cell>
          <cell r="L25">
            <v>0.2</v>
          </cell>
          <cell r="M25">
            <v>0.2</v>
          </cell>
          <cell r="N25">
            <v>76.649999999999977</v>
          </cell>
        </row>
        <row r="26">
          <cell r="A26">
            <v>22</v>
          </cell>
          <cell r="B26" t="str">
            <v>CeMONC (General Hospital)</v>
          </cell>
          <cell r="C26" t="str">
            <v>Laundry Staff</v>
          </cell>
          <cell r="H26">
            <v>42</v>
          </cell>
          <cell r="I26">
            <v>30</v>
          </cell>
          <cell r="J26">
            <v>-12</v>
          </cell>
          <cell r="K26">
            <v>0.25</v>
          </cell>
          <cell r="L26">
            <v>0.2</v>
          </cell>
          <cell r="M26">
            <v>0.2</v>
          </cell>
          <cell r="N26">
            <v>-4.1999999999999993</v>
          </cell>
        </row>
        <row r="27">
          <cell r="A27">
            <v>23</v>
          </cell>
          <cell r="B27" t="str">
            <v>CeMONC (General Hospital)</v>
          </cell>
          <cell r="C27" t="str">
            <v>Medical Janitorial/Cleaning Staff</v>
          </cell>
          <cell r="H27">
            <v>126</v>
          </cell>
          <cell r="I27">
            <v>66</v>
          </cell>
          <cell r="J27">
            <v>-60</v>
          </cell>
          <cell r="K27">
            <v>0.25</v>
          </cell>
          <cell r="L27">
            <v>0.2</v>
          </cell>
          <cell r="M27">
            <v>0.2</v>
          </cell>
          <cell r="N27">
            <v>-21</v>
          </cell>
        </row>
        <row r="28">
          <cell r="A28">
            <v>24</v>
          </cell>
          <cell r="B28" t="str">
            <v>CeMONC (General Hospital)</v>
          </cell>
          <cell r="C28" t="str">
            <v>Catering Staff</v>
          </cell>
          <cell r="H28">
            <v>42</v>
          </cell>
          <cell r="I28">
            <v>15</v>
          </cell>
          <cell r="J28">
            <v>-27</v>
          </cell>
          <cell r="K28">
            <v>0.25</v>
          </cell>
          <cell r="L28">
            <v>0.2</v>
          </cell>
          <cell r="M28">
            <v>0.2</v>
          </cell>
          <cell r="N28">
            <v>-9.4499999999999993</v>
          </cell>
        </row>
        <row r="29">
          <cell r="A29">
            <v>25</v>
          </cell>
          <cell r="B29" t="str">
            <v>CeMONC (General Hospital)</v>
          </cell>
          <cell r="C29" t="str">
            <v>Biomedical Technicians</v>
          </cell>
          <cell r="H29">
            <v>42</v>
          </cell>
          <cell r="I29">
            <v>2</v>
          </cell>
          <cell r="J29">
            <v>-40</v>
          </cell>
          <cell r="K29">
            <v>0.25</v>
          </cell>
          <cell r="L29">
            <v>0.2</v>
          </cell>
          <cell r="M29">
            <v>0.2</v>
          </cell>
          <cell r="N29">
            <v>-14</v>
          </cell>
        </row>
        <row r="30">
          <cell r="A30">
            <v>26</v>
          </cell>
          <cell r="B30" t="str">
            <v>CeMONC (General Hospital)</v>
          </cell>
          <cell r="C30" t="str">
            <v>X-ray Technicians</v>
          </cell>
          <cell r="H30">
            <v>42</v>
          </cell>
          <cell r="I30">
            <v>9</v>
          </cell>
          <cell r="J30">
            <v>-33</v>
          </cell>
          <cell r="K30">
            <v>0.25</v>
          </cell>
          <cell r="L30">
            <v>0.2</v>
          </cell>
          <cell r="M30">
            <v>0.2</v>
          </cell>
          <cell r="N30">
            <v>-11.549999999999997</v>
          </cell>
        </row>
        <row r="31">
          <cell r="A31">
            <v>27</v>
          </cell>
          <cell r="B31" t="str">
            <v>CeMONC (General Hospital)</v>
          </cell>
          <cell r="C31" t="str">
            <v>Ambulance Driver</v>
          </cell>
          <cell r="H31">
            <v>42</v>
          </cell>
          <cell r="I31">
            <v>45</v>
          </cell>
          <cell r="J31">
            <v>3</v>
          </cell>
          <cell r="K31">
            <v>0.25</v>
          </cell>
          <cell r="L31">
            <v>0.2</v>
          </cell>
          <cell r="M31">
            <v>0.2</v>
          </cell>
          <cell r="N31">
            <v>1.0499999999999998</v>
          </cell>
        </row>
        <row r="32">
          <cell r="A32">
            <v>28</v>
          </cell>
          <cell r="B32" t="str">
            <v>Community Health</v>
          </cell>
          <cell r="C32" t="str">
            <v>CHEW (Community)</v>
          </cell>
          <cell r="H32">
            <v>1195</v>
          </cell>
          <cell r="I32">
            <v>0</v>
          </cell>
          <cell r="J32">
            <v>-1195</v>
          </cell>
          <cell r="K32">
            <v>0.25</v>
          </cell>
          <cell r="L32">
            <v>0.2</v>
          </cell>
          <cell r="M32">
            <v>0.2</v>
          </cell>
          <cell r="N32">
            <v>-418.25</v>
          </cell>
        </row>
        <row r="33">
          <cell r="A33">
            <v>29</v>
          </cell>
          <cell r="B33" t="str">
            <v>Community Health</v>
          </cell>
          <cell r="C33" t="str">
            <v>JCHEW (Community)</v>
          </cell>
          <cell r="H33">
            <v>1195</v>
          </cell>
          <cell r="I33">
            <v>0</v>
          </cell>
          <cell r="J33">
            <v>-1195</v>
          </cell>
          <cell r="K33">
            <v>0.25</v>
          </cell>
          <cell r="L33">
            <v>0.2</v>
          </cell>
          <cell r="M33">
            <v>0.2</v>
          </cell>
          <cell r="N33">
            <v>-418.25</v>
          </cell>
        </row>
        <row r="34">
          <cell r="A34">
            <v>30</v>
          </cell>
          <cell r="B34" t="str">
            <v>SEMAS</v>
          </cell>
          <cell r="C34" t="str">
            <v>Paramedic</v>
          </cell>
          <cell r="H34">
            <v>239</v>
          </cell>
          <cell r="I34">
            <v>0</v>
          </cell>
          <cell r="J34">
            <v>-239</v>
          </cell>
          <cell r="K34">
            <v>0.25</v>
          </cell>
          <cell r="L34">
            <v>0.2</v>
          </cell>
          <cell r="M34">
            <v>0.2</v>
          </cell>
          <cell r="N34">
            <v>-83.649999999999977</v>
          </cell>
        </row>
        <row r="35">
          <cell r="A35">
            <v>31</v>
          </cell>
          <cell r="B35" t="str">
            <v>SEMAS</v>
          </cell>
          <cell r="C35" t="str">
            <v>Emergency Medical Technician (EMT)</v>
          </cell>
          <cell r="H35">
            <v>239</v>
          </cell>
          <cell r="I35">
            <v>0</v>
          </cell>
          <cell r="J35">
            <v>-239</v>
          </cell>
          <cell r="K35">
            <v>0.25</v>
          </cell>
          <cell r="L35">
            <v>0.2</v>
          </cell>
          <cell r="M35">
            <v>0.2</v>
          </cell>
          <cell r="N35">
            <v>-83.649999999999977</v>
          </cell>
        </row>
        <row r="36">
          <cell r="A36">
            <v>32</v>
          </cell>
          <cell r="B36" t="str">
            <v>SEMAS</v>
          </cell>
          <cell r="C36" t="str">
            <v>Ambulance Driver</v>
          </cell>
          <cell r="H36">
            <v>239</v>
          </cell>
          <cell r="I36">
            <v>0</v>
          </cell>
          <cell r="J36">
            <v>-239</v>
          </cell>
          <cell r="K36">
            <v>0.25</v>
          </cell>
          <cell r="L36">
            <v>0.2</v>
          </cell>
          <cell r="M36">
            <v>0.2</v>
          </cell>
          <cell r="N36">
            <v>-83.649999999999977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39B9-56E0-4427-A276-1E9E6068A95D}">
  <dimension ref="A1:J34"/>
  <sheetViews>
    <sheetView tabSelected="1" workbookViewId="0">
      <selection activeCell="C2" sqref="C2"/>
    </sheetView>
  </sheetViews>
  <sheetFormatPr defaultRowHeight="15" x14ac:dyDescent="0.25"/>
  <cols>
    <col min="2" max="2" width="30.5703125" bestFit="1" customWidth="1"/>
    <col min="3" max="3" width="60.5703125" customWidth="1"/>
    <col min="4" max="4" width="15.28515625" bestFit="1" customWidth="1"/>
    <col min="5" max="5" width="14" bestFit="1" customWidth="1"/>
    <col min="6" max="6" width="15" bestFit="1" customWidth="1"/>
    <col min="7" max="9" width="11.28515625" bestFit="1" customWidth="1"/>
    <col min="10" max="10" width="10.42578125" bestFit="1" customWidth="1"/>
  </cols>
  <sheetData>
    <row r="1" spans="1:10" ht="45" x14ac:dyDescent="0.25">
      <c r="A1" s="9" t="s">
        <v>10</v>
      </c>
      <c r="B1" s="8" t="s">
        <v>9</v>
      </c>
      <c r="C1" s="7" t="s">
        <v>8</v>
      </c>
      <c r="D1" s="6" t="s">
        <v>7</v>
      </c>
      <c r="E1" s="6" t="s">
        <v>6</v>
      </c>
      <c r="F1" s="6" t="s">
        <v>5</v>
      </c>
      <c r="G1" s="5" t="s">
        <v>4</v>
      </c>
      <c r="H1" s="5" t="s">
        <v>3</v>
      </c>
      <c r="I1" s="5" t="s">
        <v>2</v>
      </c>
      <c r="J1" s="5" t="s">
        <v>1</v>
      </c>
    </row>
    <row r="2" spans="1:10" x14ac:dyDescent="0.25">
      <c r="A2" s="3">
        <f>'[1]HRH data entry'!A5</f>
        <v>1</v>
      </c>
      <c r="B2" s="3" t="str">
        <f>'[1]HRH data entry'!B5</f>
        <v>BeMONC (PHC)</v>
      </c>
      <c r="C2" s="3" t="str">
        <f>'[1]HRH data entry'!C5</f>
        <v>Nurse/Midwife</v>
      </c>
      <c r="D2" s="4">
        <f>'[1]HRH data entry'!H5</f>
        <v>956</v>
      </c>
      <c r="E2" s="4">
        <f>'[1]HRH data entry'!I5</f>
        <v>166</v>
      </c>
      <c r="F2" s="4">
        <f>'[1]HRH data entry'!J5</f>
        <v>-790</v>
      </c>
      <c r="G2" s="4">
        <f>'[1]HRH data entry'!K5*'[1]HRH data entry'!J5</f>
        <v>-237</v>
      </c>
      <c r="H2" s="4">
        <f>'[1]HRH data entry'!L5*'[1]HRH data entry'!J5</f>
        <v>-237</v>
      </c>
      <c r="I2" s="4">
        <f>'[1]HRH data entry'!M5*'[1]HRH data entry'!J5</f>
        <v>-237</v>
      </c>
      <c r="J2" s="4">
        <f>'[1]HRH data entry'!N5</f>
        <v>-79</v>
      </c>
    </row>
    <row r="3" spans="1:10" x14ac:dyDescent="0.25">
      <c r="A3" s="3">
        <f>'[1]HRH data entry'!A6</f>
        <v>2</v>
      </c>
      <c r="B3" s="3" t="str">
        <f>'[1]HRH data entry'!B6</f>
        <v>BeMONC (PHC)</v>
      </c>
      <c r="C3" s="3" t="str">
        <f>'[1]HRH data entry'!C6</f>
        <v>Community Health Officers (CHO)</v>
      </c>
      <c r="D3" s="4">
        <f>'[1]HRH data entry'!H6</f>
        <v>478</v>
      </c>
      <c r="E3" s="4">
        <f>'[1]HRH data entry'!I6</f>
        <v>213</v>
      </c>
      <c r="F3" s="4">
        <f>'[1]HRH data entry'!J6</f>
        <v>-265</v>
      </c>
      <c r="G3" s="4">
        <f>'[1]HRH data entry'!K6*'[1]HRH data entry'!J6</f>
        <v>-66.25</v>
      </c>
      <c r="H3" s="4">
        <f>'[1]HRH data entry'!L6*'[1]HRH data entry'!J6</f>
        <v>-53</v>
      </c>
      <c r="I3" s="4">
        <f>'[1]HRH data entry'!M6*'[1]HRH data entry'!J6</f>
        <v>-53</v>
      </c>
      <c r="J3" s="4">
        <f>'[1]HRH data entry'!N6</f>
        <v>-92.75</v>
      </c>
    </row>
    <row r="4" spans="1:10" x14ac:dyDescent="0.25">
      <c r="A4" s="3">
        <f>'[1]HRH data entry'!A7</f>
        <v>3</v>
      </c>
      <c r="B4" s="3" t="str">
        <f>'[1]HRH data entry'!B7</f>
        <v>BeMONC (PHC)</v>
      </c>
      <c r="C4" s="3" t="str">
        <f>'[1]HRH data entry'!C7</f>
        <v>Community Health Extension Workers (CHEW)</v>
      </c>
      <c r="D4" s="4">
        <f>'[1]HRH data entry'!H7</f>
        <v>478</v>
      </c>
      <c r="E4" s="4">
        <f>'[1]HRH data entry'!I7</f>
        <v>907</v>
      </c>
      <c r="F4" s="4">
        <f>'[1]HRH data entry'!J7</f>
        <v>429</v>
      </c>
      <c r="G4" s="4">
        <f>'[1]HRH data entry'!K7*'[1]HRH data entry'!J7</f>
        <v>107.25</v>
      </c>
      <c r="H4" s="4">
        <f>'[1]HRH data entry'!L7*'[1]HRH data entry'!J7</f>
        <v>85.800000000000011</v>
      </c>
      <c r="I4" s="4">
        <f>'[1]HRH data entry'!M7*'[1]HRH data entry'!J7</f>
        <v>85.800000000000011</v>
      </c>
      <c r="J4" s="4">
        <f>'[1]HRH data entry'!N7</f>
        <v>150.14999999999998</v>
      </c>
    </row>
    <row r="5" spans="1:10" x14ac:dyDescent="0.25">
      <c r="A5" s="3">
        <f>'[1]HRH data entry'!A8</f>
        <v>4</v>
      </c>
      <c r="B5" s="3" t="str">
        <f>'[1]HRH data entry'!B8</f>
        <v>BeMONC (PHC)</v>
      </c>
      <c r="C5" s="3" t="str">
        <f>'[1]HRH data entry'!C8</f>
        <v>Junior Community Health Extension Workers (JCHEW)</v>
      </c>
      <c r="D5" s="4">
        <f>'[1]HRH data entry'!H8</f>
        <v>956</v>
      </c>
      <c r="E5" s="4">
        <f>'[1]HRH data entry'!I8</f>
        <v>311</v>
      </c>
      <c r="F5" s="4">
        <f>'[1]HRH data entry'!J8</f>
        <v>-645</v>
      </c>
      <c r="G5" s="4">
        <f>'[1]HRH data entry'!K8*'[1]HRH data entry'!J8</f>
        <v>-193.5</v>
      </c>
      <c r="H5" s="4">
        <f>'[1]HRH data entry'!L8*'[1]HRH data entry'!J8</f>
        <v>-193.5</v>
      </c>
      <c r="I5" s="4">
        <f>'[1]HRH data entry'!M8*'[1]HRH data entry'!J8</f>
        <v>-193.5</v>
      </c>
      <c r="J5" s="4">
        <f>'[1]HRH data entry'!N8</f>
        <v>-64.5</v>
      </c>
    </row>
    <row r="6" spans="1:10" x14ac:dyDescent="0.25">
      <c r="A6" s="3">
        <f>'[1]HRH data entry'!A9</f>
        <v>5</v>
      </c>
      <c r="B6" s="3" t="str">
        <f>'[1]HRH data entry'!B9</f>
        <v>BeMONC (PHC)</v>
      </c>
      <c r="C6" s="3" t="str">
        <f>'[1]HRH data entry'!C9</f>
        <v>Health Attendant/Assistant</v>
      </c>
      <c r="D6" s="4">
        <f>'[1]HRH data entry'!H9</f>
        <v>478</v>
      </c>
      <c r="E6" s="4">
        <f>'[1]HRH data entry'!I9</f>
        <v>1784</v>
      </c>
      <c r="F6" s="4">
        <f>'[1]HRH data entry'!J9</f>
        <v>1306</v>
      </c>
      <c r="G6" s="4">
        <f>'[1]HRH data entry'!K9*'[1]HRH data entry'!J9</f>
        <v>326.5</v>
      </c>
      <c r="H6" s="4">
        <f>'[1]HRH data entry'!L9*'[1]HRH data entry'!J9</f>
        <v>261.2</v>
      </c>
      <c r="I6" s="4">
        <f>'[1]HRH data entry'!M9*'[1]HRH data entry'!J9</f>
        <v>261.2</v>
      </c>
      <c r="J6" s="4">
        <f>'[1]HRH data entry'!N9</f>
        <v>457.09999999999997</v>
      </c>
    </row>
    <row r="7" spans="1:10" x14ac:dyDescent="0.25">
      <c r="A7" s="3">
        <f>'[1]HRH data entry'!A10</f>
        <v>6</v>
      </c>
      <c r="B7" s="3" t="str">
        <f>'[1]HRH data entry'!B10</f>
        <v>BeMONC (PHC)</v>
      </c>
      <c r="C7" s="3" t="str">
        <f>'[1]HRH data entry'!C10</f>
        <v>Security Personnel</v>
      </c>
      <c r="D7" s="4">
        <f>'[1]HRH data entry'!H10</f>
        <v>239</v>
      </c>
      <c r="E7" s="4">
        <f>'[1]HRH data entry'!I10</f>
        <v>127</v>
      </c>
      <c r="F7" s="4">
        <f>'[1]HRH data entry'!J10</f>
        <v>-112</v>
      </c>
      <c r="G7" s="4">
        <f>'[1]HRH data entry'!K10*'[1]HRH data entry'!J10</f>
        <v>-28</v>
      </c>
      <c r="H7" s="4">
        <f>'[1]HRH data entry'!L10*'[1]HRH data entry'!J10</f>
        <v>-22.400000000000002</v>
      </c>
      <c r="I7" s="4">
        <f>'[1]HRH data entry'!M10*'[1]HRH data entry'!J10</f>
        <v>-22.400000000000002</v>
      </c>
      <c r="J7" s="4">
        <f>'[1]HRH data entry'!N10</f>
        <v>-39.199999999999989</v>
      </c>
    </row>
    <row r="8" spans="1:10" x14ac:dyDescent="0.25">
      <c r="A8" s="3">
        <f>'[1]HRH data entry'!A11</f>
        <v>7</v>
      </c>
      <c r="B8" s="3" t="str">
        <f>'[1]HRH data entry'!B11</f>
        <v>CeMONC (General Hospital)</v>
      </c>
      <c r="C8" s="3" t="str">
        <f>'[1]HRH data entry'!C11</f>
        <v>Obstetrician/Gynecologist or Obstetric Surgery Skilled Medical Officer</v>
      </c>
      <c r="D8" s="4">
        <f>'[1]HRH data entry'!H11</f>
        <v>21</v>
      </c>
      <c r="E8" s="4">
        <f>'[1]HRH data entry'!I11</f>
        <v>16</v>
      </c>
      <c r="F8" s="4">
        <f>'[1]HRH data entry'!J11</f>
        <v>-5</v>
      </c>
      <c r="G8" s="4">
        <f>'[1]HRH data entry'!K11*'[1]HRH data entry'!J11</f>
        <v>-1.25</v>
      </c>
      <c r="H8" s="4">
        <f>'[1]HRH data entry'!L11*'[1]HRH data entry'!J11</f>
        <v>-1</v>
      </c>
      <c r="I8" s="4">
        <f>'[1]HRH data entry'!M11*'[1]HRH data entry'!J11</f>
        <v>-1</v>
      </c>
      <c r="J8" s="4">
        <f>'[1]HRH data entry'!N11</f>
        <v>-1.75</v>
      </c>
    </row>
    <row r="9" spans="1:10" x14ac:dyDescent="0.25">
      <c r="A9" s="3">
        <f>'[1]HRH data entry'!A12</f>
        <v>8</v>
      </c>
      <c r="B9" s="3" t="str">
        <f>'[1]HRH data entry'!B12</f>
        <v>CeMONC (General Hospital)</v>
      </c>
      <c r="C9" s="3" t="str">
        <f>'[1]HRH data entry'!C12</f>
        <v>Anaesthesiologist / Nurse Anaesthetist</v>
      </c>
      <c r="D9" s="4">
        <f>'[1]HRH data entry'!H12</f>
        <v>21</v>
      </c>
      <c r="E9" s="4">
        <f>'[1]HRH data entry'!I12</f>
        <v>10</v>
      </c>
      <c r="F9" s="4">
        <f>'[1]HRH data entry'!J12</f>
        <v>-11</v>
      </c>
      <c r="G9" s="4">
        <f>'[1]HRH data entry'!K12*'[1]HRH data entry'!J12</f>
        <v>-2.75</v>
      </c>
      <c r="H9" s="4">
        <f>'[1]HRH data entry'!L12*'[1]HRH data entry'!J12</f>
        <v>-2.2000000000000002</v>
      </c>
      <c r="I9" s="4">
        <f>'[1]HRH data entry'!M12*'[1]HRH data entry'!J12</f>
        <v>-2.2000000000000002</v>
      </c>
      <c r="J9" s="4">
        <f>'[1]HRH data entry'!N12</f>
        <v>-3.8499999999999996</v>
      </c>
    </row>
    <row r="10" spans="1:10" x14ac:dyDescent="0.25">
      <c r="A10" s="3">
        <f>'[1]HRH data entry'!A13</f>
        <v>9</v>
      </c>
      <c r="B10" s="3" t="str">
        <f>'[1]HRH data entry'!B13</f>
        <v>CeMONC (General Hospital)</v>
      </c>
      <c r="C10" s="3" t="str">
        <f>'[1]HRH data entry'!C13</f>
        <v>Theatre nurses</v>
      </c>
      <c r="D10" s="4">
        <f>'[1]HRH data entry'!H13</f>
        <v>84</v>
      </c>
      <c r="E10" s="4">
        <f>'[1]HRH data entry'!I13</f>
        <v>16</v>
      </c>
      <c r="F10" s="4">
        <f>'[1]HRH data entry'!J13</f>
        <v>-68</v>
      </c>
      <c r="G10" s="4">
        <f>'[1]HRH data entry'!K13*'[1]HRH data entry'!J13</f>
        <v>-17</v>
      </c>
      <c r="H10" s="4">
        <f>'[1]HRH data entry'!L13*'[1]HRH data entry'!J13</f>
        <v>-13.600000000000001</v>
      </c>
      <c r="I10" s="4">
        <f>'[1]HRH data entry'!M13*'[1]HRH data entry'!J13</f>
        <v>-13.600000000000001</v>
      </c>
      <c r="J10" s="4">
        <f>'[1]HRH data entry'!N13</f>
        <v>-23.799999999999997</v>
      </c>
    </row>
    <row r="11" spans="1:10" x14ac:dyDescent="0.25">
      <c r="A11" s="3">
        <f>'[1]HRH data entry'!A14</f>
        <v>10</v>
      </c>
      <c r="B11" s="3" t="str">
        <f>'[1]HRH data entry'!B14</f>
        <v>CeMONC (General Hospital)</v>
      </c>
      <c r="C11" s="3" t="str">
        <f>'[1]HRH data entry'!C14</f>
        <v>Theatre assistants</v>
      </c>
      <c r="D11" s="4">
        <f>'[1]HRH data entry'!H14</f>
        <v>42</v>
      </c>
      <c r="E11" s="4">
        <f>'[1]HRH data entry'!I14</f>
        <v>20</v>
      </c>
      <c r="F11" s="4">
        <f>'[1]HRH data entry'!J14</f>
        <v>-22</v>
      </c>
      <c r="G11" s="4">
        <f>'[1]HRH data entry'!K14*'[1]HRH data entry'!J14</f>
        <v>-5.5</v>
      </c>
      <c r="H11" s="4">
        <f>'[1]HRH data entry'!L14*'[1]HRH data entry'!J14</f>
        <v>-4.4000000000000004</v>
      </c>
      <c r="I11" s="4">
        <f>'[1]HRH data entry'!M14*'[1]HRH data entry'!J14</f>
        <v>-4.4000000000000004</v>
      </c>
      <c r="J11" s="4">
        <f>'[1]HRH data entry'!N14</f>
        <v>-7.6999999999999993</v>
      </c>
    </row>
    <row r="12" spans="1:10" x14ac:dyDescent="0.25">
      <c r="A12" s="3">
        <f>'[1]HRH data entry'!A15</f>
        <v>11</v>
      </c>
      <c r="B12" s="3" t="str">
        <f>'[1]HRH data entry'!B15</f>
        <v>CeMONC (General Hospital)</v>
      </c>
      <c r="C12" s="3" t="str">
        <f>'[1]HRH data entry'!C15</f>
        <v>Medical Officers</v>
      </c>
      <c r="D12" s="4">
        <f>'[1]HRH data entry'!H15</f>
        <v>126</v>
      </c>
      <c r="E12" s="4">
        <f>'[1]HRH data entry'!I15</f>
        <v>36</v>
      </c>
      <c r="F12" s="4">
        <f>'[1]HRH data entry'!J15</f>
        <v>-90</v>
      </c>
      <c r="G12" s="4">
        <f>'[1]HRH data entry'!K15*'[1]HRH data entry'!J15</f>
        <v>-22.5</v>
      </c>
      <c r="H12" s="4">
        <f>'[1]HRH data entry'!L15*'[1]HRH data entry'!J15</f>
        <v>-18</v>
      </c>
      <c r="I12" s="4">
        <f>'[1]HRH data entry'!M15*'[1]HRH data entry'!J15</f>
        <v>-18</v>
      </c>
      <c r="J12" s="4">
        <f>'[1]HRH data entry'!N15</f>
        <v>-31.5</v>
      </c>
    </row>
    <row r="13" spans="1:10" x14ac:dyDescent="0.25">
      <c r="A13" s="3">
        <f>'[1]HRH data entry'!A16</f>
        <v>12</v>
      </c>
      <c r="B13" s="3" t="str">
        <f>'[1]HRH data entry'!B16</f>
        <v>CeMONC (General Hospital)</v>
      </c>
      <c r="C13" s="3" t="str">
        <f>'[1]HRH data entry'!C16</f>
        <v>Midwives</v>
      </c>
      <c r="D13" s="4">
        <f>'[1]HRH data entry'!H16</f>
        <v>210</v>
      </c>
      <c r="E13" s="4">
        <f>'[1]HRH data entry'!I16</f>
        <v>138</v>
      </c>
      <c r="F13" s="4">
        <f>'[1]HRH data entry'!J16</f>
        <v>-72</v>
      </c>
      <c r="G13" s="4">
        <f>'[1]HRH data entry'!K16*'[1]HRH data entry'!J16</f>
        <v>-18</v>
      </c>
      <c r="H13" s="4">
        <f>'[1]HRH data entry'!L16*'[1]HRH data entry'!J16</f>
        <v>-14.4</v>
      </c>
      <c r="I13" s="4">
        <f>'[1]HRH data entry'!M16*'[1]HRH data entry'!J16</f>
        <v>-14.4</v>
      </c>
      <c r="J13" s="4">
        <f>'[1]HRH data entry'!N16</f>
        <v>-25.200000000000003</v>
      </c>
    </row>
    <row r="14" spans="1:10" x14ac:dyDescent="0.25">
      <c r="A14" s="3">
        <f>'[1]HRH data entry'!A17</f>
        <v>13</v>
      </c>
      <c r="B14" s="3" t="str">
        <f>'[1]HRH data entry'!B17</f>
        <v>CeMONC (General Hospital)</v>
      </c>
      <c r="C14" s="3" t="str">
        <f>'[1]HRH data entry'!C17</f>
        <v>Staff Nurses</v>
      </c>
      <c r="D14" s="4">
        <f>'[1]HRH data entry'!H17</f>
        <v>210</v>
      </c>
      <c r="E14" s="4">
        <f>'[1]HRH data entry'!I17</f>
        <v>204</v>
      </c>
      <c r="F14" s="4">
        <f>'[1]HRH data entry'!J17</f>
        <v>-6</v>
      </c>
      <c r="G14" s="4">
        <f>'[1]HRH data entry'!K17*'[1]HRH data entry'!J17</f>
        <v>-1.5</v>
      </c>
      <c r="H14" s="4">
        <f>'[1]HRH data entry'!L17*'[1]HRH data entry'!J17</f>
        <v>-1.2000000000000002</v>
      </c>
      <c r="I14" s="4">
        <f>'[1]HRH data entry'!M17*'[1]HRH data entry'!J17</f>
        <v>-1.2000000000000002</v>
      </c>
      <c r="J14" s="4">
        <f>'[1]HRH data entry'!N17</f>
        <v>-2.0999999999999996</v>
      </c>
    </row>
    <row r="15" spans="1:10" x14ac:dyDescent="0.25">
      <c r="A15" s="3">
        <f>'[1]HRH data entry'!A18</f>
        <v>14</v>
      </c>
      <c r="B15" s="3" t="str">
        <f>'[1]HRH data entry'!B18</f>
        <v>CeMONC (General Hospital)</v>
      </c>
      <c r="C15" s="3" t="str">
        <f>'[1]HRH data entry'!C18</f>
        <v>Neonatal nurse</v>
      </c>
      <c r="D15" s="4">
        <f>'[1]HRH data entry'!H18</f>
        <v>42</v>
      </c>
      <c r="E15" s="4">
        <f>'[1]HRH data entry'!I18</f>
        <v>0</v>
      </c>
      <c r="F15" s="4">
        <f>'[1]HRH data entry'!J18</f>
        <v>-42</v>
      </c>
      <c r="G15" s="4">
        <f>'[1]HRH data entry'!K18*'[1]HRH data entry'!J18</f>
        <v>-10.5</v>
      </c>
      <c r="H15" s="4">
        <f>'[1]HRH data entry'!L18*'[1]HRH data entry'!J18</f>
        <v>-8.4</v>
      </c>
      <c r="I15" s="4">
        <f>'[1]HRH data entry'!M18*'[1]HRH data entry'!J18</f>
        <v>-8.4</v>
      </c>
      <c r="J15" s="4">
        <f>'[1]HRH data entry'!N18</f>
        <v>-14.700000000000001</v>
      </c>
    </row>
    <row r="16" spans="1:10" x14ac:dyDescent="0.25">
      <c r="A16" s="3">
        <f>'[1]HRH data entry'!A19</f>
        <v>15</v>
      </c>
      <c r="B16" s="3" t="str">
        <f>'[1]HRH data entry'!B19</f>
        <v>CeMONC (General Hospital)</v>
      </c>
      <c r="C16" s="3" t="str">
        <f>'[1]HRH data entry'!C19</f>
        <v>Laboratory Scientist/Technician</v>
      </c>
      <c r="D16" s="4">
        <f>'[1]HRH data entry'!H19</f>
        <v>42</v>
      </c>
      <c r="E16" s="4">
        <f>'[1]HRH data entry'!I19</f>
        <v>257</v>
      </c>
      <c r="F16" s="4">
        <f>'[1]HRH data entry'!J19</f>
        <v>215</v>
      </c>
      <c r="G16" s="4">
        <f>'[1]HRH data entry'!K19*'[1]HRH data entry'!J19</f>
        <v>53.75</v>
      </c>
      <c r="H16" s="4">
        <f>'[1]HRH data entry'!L19*'[1]HRH data entry'!J19</f>
        <v>43</v>
      </c>
      <c r="I16" s="4">
        <f>'[1]HRH data entry'!M19*'[1]HRH data entry'!J19</f>
        <v>43</v>
      </c>
      <c r="J16" s="4">
        <f>'[1]HRH data entry'!N19</f>
        <v>75.25</v>
      </c>
    </row>
    <row r="17" spans="1:10" x14ac:dyDescent="0.25">
      <c r="A17" s="3">
        <f>'[1]HRH data entry'!A20</f>
        <v>16</v>
      </c>
      <c r="B17" s="3" t="str">
        <f>'[1]HRH data entry'!B20</f>
        <v>CeMONC (General Hospital)</v>
      </c>
      <c r="C17" s="3" t="str">
        <f>'[1]HRH data entry'!C20</f>
        <v>Blood bank staff</v>
      </c>
      <c r="D17" s="4">
        <f>'[1]HRH data entry'!H20</f>
        <v>42</v>
      </c>
      <c r="E17" s="4">
        <f>'[1]HRH data entry'!I20</f>
        <v>5</v>
      </c>
      <c r="F17" s="4">
        <f>'[1]HRH data entry'!J20</f>
        <v>-37</v>
      </c>
      <c r="G17" s="4">
        <f>'[1]HRH data entry'!K20*'[1]HRH data entry'!J20</f>
        <v>-9.25</v>
      </c>
      <c r="H17" s="4">
        <f>'[1]HRH data entry'!L20*'[1]HRH data entry'!J20</f>
        <v>-7.4</v>
      </c>
      <c r="I17" s="4">
        <f>'[1]HRH data entry'!M20*'[1]HRH data entry'!J20</f>
        <v>-7.4</v>
      </c>
      <c r="J17" s="4">
        <f>'[1]HRH data entry'!N20</f>
        <v>-12.950000000000001</v>
      </c>
    </row>
    <row r="18" spans="1:10" x14ac:dyDescent="0.25">
      <c r="A18" s="3">
        <f>'[1]HRH data entry'!A21</f>
        <v>17</v>
      </c>
      <c r="B18" s="3" t="str">
        <f>'[1]HRH data entry'!B21</f>
        <v>CeMONC (General Hospital)</v>
      </c>
      <c r="C18" s="3" t="str">
        <f>'[1]HRH data entry'!C21</f>
        <v>Pharmacist</v>
      </c>
      <c r="D18" s="4">
        <f>'[1]HRH data entry'!H21</f>
        <v>42</v>
      </c>
      <c r="E18" s="4">
        <f>'[1]HRH data entry'!I21</f>
        <v>13</v>
      </c>
      <c r="F18" s="4">
        <f>'[1]HRH data entry'!J21</f>
        <v>-29</v>
      </c>
      <c r="G18" s="4">
        <f>'[1]HRH data entry'!K21*'[1]HRH data entry'!J21</f>
        <v>-7.25</v>
      </c>
      <c r="H18" s="4">
        <f>'[1]HRH data entry'!L21*'[1]HRH data entry'!J21</f>
        <v>-5.8000000000000007</v>
      </c>
      <c r="I18" s="4">
        <f>'[1]HRH data entry'!M21*'[1]HRH data entry'!J21</f>
        <v>-5.8000000000000007</v>
      </c>
      <c r="J18" s="4">
        <f>'[1]HRH data entry'!N21</f>
        <v>-10.149999999999999</v>
      </c>
    </row>
    <row r="19" spans="1:10" x14ac:dyDescent="0.25">
      <c r="A19" s="3">
        <f>'[1]HRH data entry'!A22</f>
        <v>18</v>
      </c>
      <c r="B19" s="3" t="str">
        <f>'[1]HRH data entry'!B22</f>
        <v>CeMONC (General Hospital)</v>
      </c>
      <c r="C19" s="3" t="str">
        <f>'[1]HRH data entry'!C22</f>
        <v>Pharmacy Technician</v>
      </c>
      <c r="D19" s="4">
        <f>'[1]HRH data entry'!H22</f>
        <v>42</v>
      </c>
      <c r="E19" s="4">
        <f>'[1]HRH data entry'!I22</f>
        <v>471</v>
      </c>
      <c r="F19" s="4">
        <f>'[1]HRH data entry'!J22</f>
        <v>429</v>
      </c>
      <c r="G19" s="4">
        <f>'[1]HRH data entry'!K22*'[1]HRH data entry'!J22</f>
        <v>107.25</v>
      </c>
      <c r="H19" s="4">
        <f>'[1]HRH data entry'!L22*'[1]HRH data entry'!J22</f>
        <v>85.800000000000011</v>
      </c>
      <c r="I19" s="4">
        <f>'[1]HRH data entry'!M22*'[1]HRH data entry'!J22</f>
        <v>85.800000000000011</v>
      </c>
      <c r="J19" s="4">
        <f>'[1]HRH data entry'!N22</f>
        <v>150.14999999999998</v>
      </c>
    </row>
    <row r="20" spans="1:10" x14ac:dyDescent="0.25">
      <c r="A20" s="3">
        <f>'[1]HRH data entry'!A23</f>
        <v>19</v>
      </c>
      <c r="B20" s="3" t="str">
        <f>'[1]HRH data entry'!B23</f>
        <v>CeMONC (General Hospital)</v>
      </c>
      <c r="C20" s="3" t="str">
        <f>'[1]HRH data entry'!C23</f>
        <v>Hospital Assistants</v>
      </c>
      <c r="D20" s="4">
        <f>'[1]HRH data entry'!H23</f>
        <v>84</v>
      </c>
      <c r="E20" s="4">
        <f>'[1]HRH data entry'!I23</f>
        <v>870</v>
      </c>
      <c r="F20" s="4">
        <f>'[1]HRH data entry'!J23</f>
        <v>786</v>
      </c>
      <c r="G20" s="4">
        <f>'[1]HRH data entry'!K23*'[1]HRH data entry'!J23</f>
        <v>196.5</v>
      </c>
      <c r="H20" s="4">
        <f>'[1]HRH data entry'!L23*'[1]HRH data entry'!J23</f>
        <v>157.20000000000002</v>
      </c>
      <c r="I20" s="4">
        <f>'[1]HRH data entry'!M23*'[1]HRH data entry'!J23</f>
        <v>157.20000000000002</v>
      </c>
      <c r="J20" s="4">
        <f>'[1]HRH data entry'!N23</f>
        <v>275.09999999999991</v>
      </c>
    </row>
    <row r="21" spans="1:10" x14ac:dyDescent="0.25">
      <c r="A21" s="3">
        <f>'[1]HRH data entry'!A24</f>
        <v>20</v>
      </c>
      <c r="B21" s="3" t="str">
        <f>'[1]HRH data entry'!B24</f>
        <v>CeMONC (General Hospital)</v>
      </c>
      <c r="C21" s="3" t="str">
        <f>'[1]HRH data entry'!C24</f>
        <v>Administrative/Secretarial Staff</v>
      </c>
      <c r="D21" s="4">
        <f>'[1]HRH data entry'!H24</f>
        <v>42</v>
      </c>
      <c r="E21" s="4">
        <f>'[1]HRH data entry'!I24</f>
        <v>231</v>
      </c>
      <c r="F21" s="4">
        <f>'[1]HRH data entry'!J24</f>
        <v>189</v>
      </c>
      <c r="G21" s="4">
        <f>'[1]HRH data entry'!K24*'[1]HRH data entry'!J24</f>
        <v>47.25</v>
      </c>
      <c r="H21" s="4">
        <f>'[1]HRH data entry'!L24*'[1]HRH data entry'!J24</f>
        <v>37.800000000000004</v>
      </c>
      <c r="I21" s="4">
        <f>'[1]HRH data entry'!M24*'[1]HRH data entry'!J24</f>
        <v>37.800000000000004</v>
      </c>
      <c r="J21" s="4">
        <f>'[1]HRH data entry'!N24</f>
        <v>66.149999999999977</v>
      </c>
    </row>
    <row r="22" spans="1:10" x14ac:dyDescent="0.25">
      <c r="A22" s="3">
        <f>'[1]HRH data entry'!A25</f>
        <v>21</v>
      </c>
      <c r="B22" s="3" t="str">
        <f>'[1]HRH data entry'!B25</f>
        <v>CeMONC (General Hospital)</v>
      </c>
      <c r="C22" s="3" t="str">
        <f>'[1]HRH data entry'!C25</f>
        <v>Medical Records Staff</v>
      </c>
      <c r="D22" s="4">
        <f>'[1]HRH data entry'!H25</f>
        <v>42</v>
      </c>
      <c r="E22" s="4">
        <f>'[1]HRH data entry'!I25</f>
        <v>261</v>
      </c>
      <c r="F22" s="4">
        <f>'[1]HRH data entry'!J25</f>
        <v>219</v>
      </c>
      <c r="G22" s="4">
        <f>'[1]HRH data entry'!K25*'[1]HRH data entry'!J25</f>
        <v>54.75</v>
      </c>
      <c r="H22" s="4">
        <f>'[1]HRH data entry'!L25*'[1]HRH data entry'!J25</f>
        <v>43.800000000000004</v>
      </c>
      <c r="I22" s="4">
        <f>'[1]HRH data entry'!M25*'[1]HRH data entry'!J25</f>
        <v>43.800000000000004</v>
      </c>
      <c r="J22" s="4">
        <f>'[1]HRH data entry'!N25</f>
        <v>76.649999999999977</v>
      </c>
    </row>
    <row r="23" spans="1:10" x14ac:dyDescent="0.25">
      <c r="A23" s="3">
        <f>'[1]HRH data entry'!A26</f>
        <v>22</v>
      </c>
      <c r="B23" s="3" t="str">
        <f>'[1]HRH data entry'!B26</f>
        <v>CeMONC (General Hospital)</v>
      </c>
      <c r="C23" s="3" t="str">
        <f>'[1]HRH data entry'!C26</f>
        <v>Laundry Staff</v>
      </c>
      <c r="D23" s="4">
        <f>'[1]HRH data entry'!H26</f>
        <v>42</v>
      </c>
      <c r="E23" s="4">
        <f>'[1]HRH data entry'!I26</f>
        <v>30</v>
      </c>
      <c r="F23" s="4">
        <f>'[1]HRH data entry'!J26</f>
        <v>-12</v>
      </c>
      <c r="G23" s="4">
        <f>'[1]HRH data entry'!K26*'[1]HRH data entry'!J26</f>
        <v>-3</v>
      </c>
      <c r="H23" s="4">
        <f>'[1]HRH data entry'!L26*'[1]HRH data entry'!J26</f>
        <v>-2.4000000000000004</v>
      </c>
      <c r="I23" s="4">
        <f>'[1]HRH data entry'!M26*'[1]HRH data entry'!J26</f>
        <v>-2.4000000000000004</v>
      </c>
      <c r="J23" s="4">
        <f>'[1]HRH data entry'!N26</f>
        <v>-4.1999999999999993</v>
      </c>
    </row>
    <row r="24" spans="1:10" x14ac:dyDescent="0.25">
      <c r="A24" s="3">
        <f>'[1]HRH data entry'!A27</f>
        <v>23</v>
      </c>
      <c r="B24" s="3" t="str">
        <f>'[1]HRH data entry'!B27</f>
        <v>CeMONC (General Hospital)</v>
      </c>
      <c r="C24" s="3" t="str">
        <f>'[1]HRH data entry'!C27</f>
        <v>Medical Janitorial/Cleaning Staff</v>
      </c>
      <c r="D24" s="4">
        <f>'[1]HRH data entry'!H27</f>
        <v>126</v>
      </c>
      <c r="E24" s="4">
        <f>'[1]HRH data entry'!I27</f>
        <v>66</v>
      </c>
      <c r="F24" s="4">
        <f>'[1]HRH data entry'!J27</f>
        <v>-60</v>
      </c>
      <c r="G24" s="4">
        <f>'[1]HRH data entry'!K27*'[1]HRH data entry'!J27</f>
        <v>-15</v>
      </c>
      <c r="H24" s="4">
        <f>'[1]HRH data entry'!L27*'[1]HRH data entry'!J27</f>
        <v>-12</v>
      </c>
      <c r="I24" s="4">
        <f>'[1]HRH data entry'!M27*'[1]HRH data entry'!J27</f>
        <v>-12</v>
      </c>
      <c r="J24" s="4">
        <f>'[1]HRH data entry'!N27</f>
        <v>-21</v>
      </c>
    </row>
    <row r="25" spans="1:10" x14ac:dyDescent="0.25">
      <c r="A25" s="3">
        <f>'[1]HRH data entry'!A28</f>
        <v>24</v>
      </c>
      <c r="B25" s="3" t="str">
        <f>'[1]HRH data entry'!B28</f>
        <v>CeMONC (General Hospital)</v>
      </c>
      <c r="C25" s="3" t="str">
        <f>'[1]HRH data entry'!C28</f>
        <v>Catering Staff</v>
      </c>
      <c r="D25" s="4">
        <f>'[1]HRH data entry'!H28</f>
        <v>42</v>
      </c>
      <c r="E25" s="4">
        <f>'[1]HRH data entry'!I28</f>
        <v>15</v>
      </c>
      <c r="F25" s="4">
        <f>'[1]HRH data entry'!J28</f>
        <v>-27</v>
      </c>
      <c r="G25" s="4">
        <f>'[1]HRH data entry'!K28*'[1]HRH data entry'!J28</f>
        <v>-6.75</v>
      </c>
      <c r="H25" s="4">
        <f>'[1]HRH data entry'!L28*'[1]HRH data entry'!J28</f>
        <v>-5.4</v>
      </c>
      <c r="I25" s="4">
        <f>'[1]HRH data entry'!M28*'[1]HRH data entry'!J28</f>
        <v>-5.4</v>
      </c>
      <c r="J25" s="4">
        <f>'[1]HRH data entry'!N28</f>
        <v>-9.4499999999999993</v>
      </c>
    </row>
    <row r="26" spans="1:10" x14ac:dyDescent="0.25">
      <c r="A26" s="3">
        <f>'[1]HRH data entry'!A29</f>
        <v>25</v>
      </c>
      <c r="B26" s="3" t="str">
        <f>'[1]HRH data entry'!B29</f>
        <v>CeMONC (General Hospital)</v>
      </c>
      <c r="C26" s="3" t="str">
        <f>'[1]HRH data entry'!C29</f>
        <v>Biomedical Technicians</v>
      </c>
      <c r="D26" s="4">
        <f>'[1]HRH data entry'!H29</f>
        <v>42</v>
      </c>
      <c r="E26" s="4">
        <f>'[1]HRH data entry'!I29</f>
        <v>2</v>
      </c>
      <c r="F26" s="4">
        <f>'[1]HRH data entry'!J29</f>
        <v>-40</v>
      </c>
      <c r="G26" s="4">
        <f>'[1]HRH data entry'!K29*'[1]HRH data entry'!J29</f>
        <v>-10</v>
      </c>
      <c r="H26" s="4">
        <f>'[1]HRH data entry'!L29*'[1]HRH data entry'!J29</f>
        <v>-8</v>
      </c>
      <c r="I26" s="4">
        <f>'[1]HRH data entry'!M29*'[1]HRH data entry'!J29</f>
        <v>-8</v>
      </c>
      <c r="J26" s="4">
        <f>'[1]HRH data entry'!N29</f>
        <v>-14</v>
      </c>
    </row>
    <row r="27" spans="1:10" x14ac:dyDescent="0.25">
      <c r="A27" s="3">
        <f>'[1]HRH data entry'!A30</f>
        <v>26</v>
      </c>
      <c r="B27" s="3" t="str">
        <f>'[1]HRH data entry'!B30</f>
        <v>CeMONC (General Hospital)</v>
      </c>
      <c r="C27" s="3" t="str">
        <f>'[1]HRH data entry'!C30</f>
        <v>X-ray Technicians</v>
      </c>
      <c r="D27" s="4">
        <f>'[1]HRH data entry'!H30</f>
        <v>42</v>
      </c>
      <c r="E27" s="4">
        <f>'[1]HRH data entry'!I30</f>
        <v>9</v>
      </c>
      <c r="F27" s="4">
        <f>'[1]HRH data entry'!J30</f>
        <v>-33</v>
      </c>
      <c r="G27" s="4">
        <f>'[1]HRH data entry'!K30*'[1]HRH data entry'!J30</f>
        <v>-8.25</v>
      </c>
      <c r="H27" s="4">
        <f>'[1]HRH data entry'!L30*'[1]HRH data entry'!J30</f>
        <v>-6.6000000000000005</v>
      </c>
      <c r="I27" s="4">
        <f>'[1]HRH data entry'!M30*'[1]HRH data entry'!J30</f>
        <v>-6.6000000000000005</v>
      </c>
      <c r="J27" s="4">
        <f>'[1]HRH data entry'!N30</f>
        <v>-11.549999999999997</v>
      </c>
    </row>
    <row r="28" spans="1:10" x14ac:dyDescent="0.25">
      <c r="A28" s="3">
        <f>'[1]HRH data entry'!A31</f>
        <v>27</v>
      </c>
      <c r="B28" s="3" t="str">
        <f>'[1]HRH data entry'!B31</f>
        <v>CeMONC (General Hospital)</v>
      </c>
      <c r="C28" s="3" t="str">
        <f>'[1]HRH data entry'!C31</f>
        <v>Ambulance Driver</v>
      </c>
      <c r="D28" s="4">
        <f>'[1]HRH data entry'!H31</f>
        <v>42</v>
      </c>
      <c r="E28" s="4">
        <f>'[1]HRH data entry'!I31</f>
        <v>45</v>
      </c>
      <c r="F28" s="4">
        <f>'[1]HRH data entry'!J31</f>
        <v>3</v>
      </c>
      <c r="G28" s="4">
        <f>'[1]HRH data entry'!K31*'[1]HRH data entry'!J31</f>
        <v>0.75</v>
      </c>
      <c r="H28" s="4">
        <f>'[1]HRH data entry'!L31*'[1]HRH data entry'!J31</f>
        <v>0.60000000000000009</v>
      </c>
      <c r="I28" s="4">
        <f>'[1]HRH data entry'!M31*'[1]HRH data entry'!J31</f>
        <v>0.60000000000000009</v>
      </c>
      <c r="J28" s="4">
        <f>'[1]HRH data entry'!N31</f>
        <v>1.0499999999999998</v>
      </c>
    </row>
    <row r="29" spans="1:10" x14ac:dyDescent="0.25">
      <c r="A29" s="3">
        <f>'[1]HRH data entry'!A32</f>
        <v>28</v>
      </c>
      <c r="B29" s="3" t="str">
        <f>'[1]HRH data entry'!B32</f>
        <v>Community Health</v>
      </c>
      <c r="C29" s="3" t="str">
        <f>'[1]HRH data entry'!C32</f>
        <v>CHEW (Community)</v>
      </c>
      <c r="D29" s="4">
        <f>'[1]HRH data entry'!H32</f>
        <v>1195</v>
      </c>
      <c r="E29" s="4">
        <f>'[1]HRH data entry'!I32</f>
        <v>0</v>
      </c>
      <c r="F29" s="4">
        <f>'[1]HRH data entry'!J32</f>
        <v>-1195</v>
      </c>
      <c r="G29" s="4">
        <f>'[1]HRH data entry'!K32*'[1]HRH data entry'!J32</f>
        <v>-298.75</v>
      </c>
      <c r="H29" s="4">
        <f>'[1]HRH data entry'!L32*'[1]HRH data entry'!J32</f>
        <v>-239</v>
      </c>
      <c r="I29" s="4">
        <f>'[1]HRH data entry'!M32*'[1]HRH data entry'!J32</f>
        <v>-239</v>
      </c>
      <c r="J29" s="4">
        <f>'[1]HRH data entry'!N32</f>
        <v>-418.25</v>
      </c>
    </row>
    <row r="30" spans="1:10" x14ac:dyDescent="0.25">
      <c r="A30" s="3">
        <f>'[1]HRH data entry'!A33</f>
        <v>29</v>
      </c>
      <c r="B30" s="3" t="str">
        <f>'[1]HRH data entry'!B33</f>
        <v>Community Health</v>
      </c>
      <c r="C30" s="3" t="str">
        <f>'[1]HRH data entry'!C33</f>
        <v>JCHEW (Community)</v>
      </c>
      <c r="D30" s="4">
        <f>'[1]HRH data entry'!H33</f>
        <v>1195</v>
      </c>
      <c r="E30" s="4">
        <f>'[1]HRH data entry'!I33</f>
        <v>0</v>
      </c>
      <c r="F30" s="4">
        <f>'[1]HRH data entry'!J33</f>
        <v>-1195</v>
      </c>
      <c r="G30" s="4">
        <f>'[1]HRH data entry'!K33*'[1]HRH data entry'!J33</f>
        <v>-298.75</v>
      </c>
      <c r="H30" s="4">
        <f>'[1]HRH data entry'!L33*'[1]HRH data entry'!J33</f>
        <v>-239</v>
      </c>
      <c r="I30" s="4">
        <f>'[1]HRH data entry'!M33*'[1]HRH data entry'!J33</f>
        <v>-239</v>
      </c>
      <c r="J30" s="4">
        <f>'[1]HRH data entry'!N33</f>
        <v>-418.25</v>
      </c>
    </row>
    <row r="31" spans="1:10" x14ac:dyDescent="0.25">
      <c r="A31" s="3">
        <f>'[1]HRH data entry'!A34</f>
        <v>30</v>
      </c>
      <c r="B31" s="3" t="str">
        <f>'[1]HRH data entry'!B34</f>
        <v>SEMAS</v>
      </c>
      <c r="C31" s="3" t="str">
        <f>'[1]HRH data entry'!C34</f>
        <v>Paramedic</v>
      </c>
      <c r="D31" s="4">
        <f>'[1]HRH data entry'!H34</f>
        <v>239</v>
      </c>
      <c r="E31" s="4">
        <f>'[1]HRH data entry'!I34</f>
        <v>0</v>
      </c>
      <c r="F31" s="4">
        <f>'[1]HRH data entry'!J34</f>
        <v>-239</v>
      </c>
      <c r="G31" s="4">
        <f>'[1]HRH data entry'!K34*'[1]HRH data entry'!J34</f>
        <v>-59.75</v>
      </c>
      <c r="H31" s="4">
        <f>'[1]HRH data entry'!L34*'[1]HRH data entry'!J34</f>
        <v>-47.800000000000004</v>
      </c>
      <c r="I31" s="4">
        <f>'[1]HRH data entry'!M34*'[1]HRH data entry'!J34</f>
        <v>-47.800000000000004</v>
      </c>
      <c r="J31" s="4">
        <f>'[1]HRH data entry'!N34</f>
        <v>-83.649999999999977</v>
      </c>
    </row>
    <row r="32" spans="1:10" x14ac:dyDescent="0.25">
      <c r="A32" s="3">
        <f>'[1]HRH data entry'!A35</f>
        <v>31</v>
      </c>
      <c r="B32" s="3" t="str">
        <f>'[1]HRH data entry'!B35</f>
        <v>SEMAS</v>
      </c>
      <c r="C32" s="3" t="str">
        <f>'[1]HRH data entry'!C35</f>
        <v>Emergency Medical Technician (EMT)</v>
      </c>
      <c r="D32" s="4">
        <f>'[1]HRH data entry'!H35</f>
        <v>239</v>
      </c>
      <c r="E32" s="4">
        <f>'[1]HRH data entry'!I35</f>
        <v>0</v>
      </c>
      <c r="F32" s="4">
        <f>'[1]HRH data entry'!J35</f>
        <v>-239</v>
      </c>
      <c r="G32" s="4">
        <f>'[1]HRH data entry'!K35*'[1]HRH data entry'!J35</f>
        <v>-59.75</v>
      </c>
      <c r="H32" s="4">
        <f>'[1]HRH data entry'!L35*'[1]HRH data entry'!J35</f>
        <v>-47.800000000000004</v>
      </c>
      <c r="I32" s="4">
        <f>'[1]HRH data entry'!M35*'[1]HRH data entry'!J35</f>
        <v>-47.800000000000004</v>
      </c>
      <c r="J32" s="4">
        <f>'[1]HRH data entry'!N35</f>
        <v>-83.649999999999977</v>
      </c>
    </row>
    <row r="33" spans="1:10" x14ac:dyDescent="0.25">
      <c r="A33" s="3">
        <f>'[1]HRH data entry'!A36</f>
        <v>32</v>
      </c>
      <c r="B33" s="3" t="str">
        <f>'[1]HRH data entry'!B36</f>
        <v>SEMAS</v>
      </c>
      <c r="C33" s="3" t="str">
        <f>'[1]HRH data entry'!C36</f>
        <v>Ambulance Driver</v>
      </c>
      <c r="D33" s="4">
        <f>'[1]HRH data entry'!H36</f>
        <v>239</v>
      </c>
      <c r="E33" s="4">
        <f>'[1]HRH data entry'!I36</f>
        <v>0</v>
      </c>
      <c r="F33" s="4">
        <f>'[1]HRH data entry'!J36</f>
        <v>-239</v>
      </c>
      <c r="G33" s="4">
        <f>'[1]HRH data entry'!K36*'[1]HRH data entry'!J36</f>
        <v>-59.75</v>
      </c>
      <c r="H33" s="4">
        <f>'[1]HRH data entry'!L36*'[1]HRH data entry'!J36</f>
        <v>-47.800000000000004</v>
      </c>
      <c r="I33" s="4">
        <f>'[1]HRH data entry'!M36*'[1]HRH data entry'!J36</f>
        <v>-47.800000000000004</v>
      </c>
      <c r="J33" s="4">
        <f>'[1]HRH data entry'!N36</f>
        <v>-83.649999999999977</v>
      </c>
    </row>
    <row r="34" spans="1:10" x14ac:dyDescent="0.25">
      <c r="A34" s="3"/>
      <c r="B34" s="2" t="s">
        <v>0</v>
      </c>
      <c r="C34" s="2"/>
      <c r="D34" s="1">
        <f>SUM(D2:D33)</f>
        <v>8120</v>
      </c>
      <c r="E34" s="1">
        <f>SUM(E2:E33)</f>
        <v>6223</v>
      </c>
      <c r="F34" s="1">
        <f>SUM(F2:F33)</f>
        <v>-1897</v>
      </c>
      <c r="G34" s="1">
        <f>SUM(G2:G33)</f>
        <v>-546</v>
      </c>
      <c r="H34" s="1">
        <f>SUM(H2:H33)</f>
        <v>-522.9</v>
      </c>
      <c r="I34" s="1">
        <f>SUM(I2:I33)</f>
        <v>-522.9</v>
      </c>
      <c r="J34" s="1">
        <f>SUM(J2:J33)</f>
        <v>-305.20000000000016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Augustine Umameh</dc:creator>
  <cp:lastModifiedBy>Augustine Umameh</cp:lastModifiedBy>
  <dcterms:created xsi:type="dcterms:W3CDTF">2026-03-25T14:28:18Z</dcterms:created>
  <dcterms:modified xsi:type="dcterms:W3CDTF">2026-03-25T14:29:47Z</dcterms:modified>
</cp:coreProperties>
</file>